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H56" i="1" l="1"/>
  <c r="H28" i="1"/>
  <c r="H24" i="1" l="1"/>
  <c r="H35" i="1" l="1"/>
  <c r="H32" i="1"/>
  <c r="H18" i="1" l="1"/>
  <c r="H31" i="1"/>
  <c r="H29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<sst xmlns="http://schemas.openxmlformats.org/spreadsheetml/2006/main" count="56" uniqueCount="33">
  <si>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</si>
  <si>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</si>
  <si>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</si>
  <si>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</si>
  <si>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</si>
  <si>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</si>
  <si>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</si>
  <si>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</si>
  <si>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</si>
  <si>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</si>
  <si>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</si>
  <si>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</si>
  <si>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</si>
  <si>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</si>
  <si>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</si>
  <si>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</si>
  <si>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</si>
  <si>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</si>
  <si>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</si>
  <si>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</si>
  <si>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</si>
  <si>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</si>
  <si>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</si>
  <si>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</si>
  <si>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</si>
  <si>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</si>
  <si>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Prevoz-covid 19</t>
  </si>
  <si>
    <t>Pogrebni troškovi</t>
  </si>
  <si>
    <t>Novčana pomoć</t>
  </si>
  <si>
    <t>Solidarna pomoć</t>
  </si>
  <si>
    <t>Dana:30.03.2021.</t>
  </si>
  <si>
    <t>Dana 30.03.2021.godine Dom zdravlja Požarevac nije izvršio plaćanje prema dobavljačima:</t>
  </si>
  <si>
    <t>Primljena i neutrošena participacija od 30.03.2021.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</si>
</sst>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topLeftCell="B1" zoomScaleNormal="100" workbookViewId="0">
      <selection activeCell="H58" sqref="H58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44285</v>
      </c>
      <c r="H12" s="23">
        <v>922131.75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44285</v>
      </c>
      <c r="H13" s="3">
        <f>H14+H29-H36-H50</f>
        <v>877581.10999999964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44285</v>
      </c>
      <c r="H14" s="4">
        <f>H15+H16+H17+H18+H19+H20+H21+H22+H23+H24+H25+H26+H27+H28</f>
        <v>762264.52999999968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29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28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1068667-8888.88-0.2+1068667-1202188.82-22889-526-31212.28-5544.78+1068667-25000-1262675.83-14666.8-13216.67+48260.01-6551.11+57634.4</f>
        <v>718535.03999999969</v>
      </c>
      <c r="I18" s="11"/>
      <c r="J18" s="11"/>
      <c r="K18" s="8"/>
      <c r="L18" s="8"/>
    </row>
    <row r="19" spans="2:13" x14ac:dyDescent="0.25">
      <c r="B19" s="28" t="s">
        <v>26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1098916.67-1075938.92</f>
        <v>22977.75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32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</f>
        <v>20751.739999999998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44285</v>
      </c>
      <c r="H29" s="4">
        <f>H30+H31+H32+H33+H34+H35</f>
        <v>116528.57999999994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135083.33+135083.33-149724.79+135083.33-147556.67-6551.11</f>
        <v>101417.41999999994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40250-30726.84</f>
        <v>9523.16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32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</f>
        <v>5588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44285</v>
      </c>
      <c r="H36" s="5">
        <f>SUM(H37:H48)</f>
        <v>1212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29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28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26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1212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27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44285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44285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+186604.36-254087.66+459294.4+263388.85+221619.15-944301.71</f>
        <v>44550.639999999781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v>0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922131.74999999942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2021-03-31T12:09:46Z</dcterms:modified>
</cp:coreProperties>
</file>